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Nominas\11.Noviembre\"/>
    </mc:Choice>
  </mc:AlternateContent>
  <xr:revisionPtr revIDLastSave="0" documentId="13_ncr:1_{BD741B12-1EC1-4E38-BBA4-67413A96421B}" xr6:coauthVersionLast="47" xr6:coauthVersionMax="47" xr10:uidLastSave="{00000000-0000-0000-0000-000000000000}"/>
  <bookViews>
    <workbookView xWindow="-120" yWindow="-120" windowWidth="29040" windowHeight="15720" firstSheet="4" activeTab="11" xr2:uid="{00000000-000D-0000-FFFF-FFFF00000000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  <sheet name="NOVIEMBRE 2025" sheetId="11" r:id="rId11"/>
    <sheet name="DICIEMBRE 2025" sheetId="14" r:id="rId12"/>
  </sheets>
  <definedNames>
    <definedName name="_xlnm._FilterDatabase" localSheetId="0" hidden="1">'ENERO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4" l="1"/>
  <c r="I18" i="14" s="1"/>
  <c r="G17" i="14"/>
  <c r="I17" i="14" s="1"/>
  <c r="G16" i="14"/>
  <c r="I16" i="14" s="1"/>
  <c r="G15" i="14"/>
  <c r="I15" i="14" s="1"/>
  <c r="G14" i="14"/>
  <c r="I14" i="14" s="1"/>
  <c r="G13" i="14"/>
  <c r="I13" i="14" s="1"/>
  <c r="I18" i="11"/>
  <c r="G18" i="11"/>
  <c r="G17" i="11"/>
  <c r="I17" i="11" s="1"/>
  <c r="G16" i="11"/>
  <c r="I16" i="11" s="1"/>
  <c r="G15" i="11"/>
  <c r="I15" i="11" s="1"/>
  <c r="G14" i="11"/>
  <c r="I14" i="11" s="1"/>
  <c r="G13" i="11"/>
  <c r="I13" i="11" s="1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I13" i="10" s="1"/>
  <c r="H18" i="9"/>
  <c r="J18" i="9" s="1"/>
  <c r="H17" i="9"/>
  <c r="J17" i="9" s="1"/>
  <c r="H16" i="9"/>
  <c r="J16" i="9" s="1"/>
  <c r="H15" i="9"/>
  <c r="J15" i="9" s="1"/>
  <c r="H14" i="9"/>
  <c r="J14" i="9" s="1"/>
  <c r="H13" i="9"/>
  <c r="J13" i="9" s="1"/>
  <c r="H18" i="8"/>
  <c r="J18" i="8" s="1"/>
  <c r="H17" i="8"/>
  <c r="J17" i="8" s="1"/>
  <c r="H16" i="8"/>
  <c r="J16" i="8" s="1"/>
  <c r="H15" i="8"/>
  <c r="J15" i="8" s="1"/>
  <c r="H14" i="8"/>
  <c r="J14" i="8" s="1"/>
  <c r="H13" i="8"/>
  <c r="J13" i="8" s="1"/>
  <c r="H18" i="7"/>
  <c r="J18" i="7" s="1"/>
  <c r="H17" i="7"/>
  <c r="J17" i="7" s="1"/>
  <c r="H16" i="7"/>
  <c r="J16" i="7" s="1"/>
  <c r="H15" i="7"/>
  <c r="J15" i="7" s="1"/>
  <c r="H14" i="7"/>
  <c r="J14" i="7" s="1"/>
  <c r="H13" i="7"/>
  <c r="J13" i="7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8" i="1"/>
  <c r="H14" i="1"/>
  <c r="J14" i="1" s="1"/>
  <c r="H17" i="1"/>
  <c r="J17" i="1" s="1"/>
  <c r="H16" i="1"/>
  <c r="J16" i="1" s="1"/>
  <c r="H15" i="1"/>
  <c r="J15" i="1" s="1"/>
  <c r="J18" i="1" l="1"/>
  <c r="H13" i="1" l="1"/>
  <c r="J13" i="1" s="1"/>
</calcChain>
</file>

<file path=xl/sharedStrings.xml><?xml version="1.0" encoding="utf-8"?>
<sst xmlns="http://schemas.openxmlformats.org/spreadsheetml/2006/main" count="312" uniqueCount="37">
  <si>
    <t>NIVEL</t>
  </si>
  <si>
    <t>DESCRIPCIÓN DE PUESTO</t>
  </si>
  <si>
    <t>* SUELDO BASE BRUTO DE PERSONAL DE MANDOS MEDIOS</t>
  </si>
  <si>
    <t xml:space="preserve"> DESPENSA</t>
  </si>
  <si>
    <t xml:space="preserve"> PASAJE</t>
  </si>
  <si>
    <t>TOTAL BRUTO MENSUAL</t>
  </si>
  <si>
    <t>I.S.R. MENSUAL</t>
  </si>
  <si>
    <t>NETO TOTAL MENSUAL</t>
  </si>
  <si>
    <t xml:space="preserve">DIRECTOR GENERAL </t>
  </si>
  <si>
    <t>INSTITUTO JALISCIENSE DE CANCEROLOGIA</t>
  </si>
  <si>
    <t>SUBDIRECCCION ADMINISTRATIVA</t>
  </si>
  <si>
    <t>RECURSOS HUMANOS</t>
  </si>
  <si>
    <t>NOMBRE</t>
  </si>
  <si>
    <t>MORALES GONZALEZ FERMIN</t>
  </si>
  <si>
    <t>DIRECTOR MEDICO</t>
  </si>
  <si>
    <t>MARTINEZ CANCHOLA GERARDO</t>
  </si>
  <si>
    <t>DIRECTOR ADMINISTRATIVO</t>
  </si>
  <si>
    <t>TITULAR DE ORGANO INTERNO DE CONTROL</t>
  </si>
  <si>
    <t>DIRECTOR DE ASUNTOS JURIDICOS</t>
  </si>
  <si>
    <t>HERNANDEZ AMADOR KARLA GRACIELA</t>
  </si>
  <si>
    <t>DIRECTOR DE DESARROLLO INSTITUCIONAL</t>
  </si>
  <si>
    <t>ARIAS NOVOA MANUEL</t>
  </si>
  <si>
    <t>DE LA MORA JIMENEZ EMMANUEL</t>
  </si>
  <si>
    <t>TABULADOR DE SUELDOS 2025</t>
  </si>
  <si>
    <t>CORRAL HERNANDEZ RAMON</t>
  </si>
  <si>
    <t>ENERO 2025</t>
  </si>
  <si>
    <t>FEBRERO 2025</t>
  </si>
  <si>
    <t>MARZO  2025</t>
  </si>
  <si>
    <t>OCTUBRE  2025</t>
  </si>
  <si>
    <t>SEPTIEMBRE  2025</t>
  </si>
  <si>
    <t>AGOSTO  2025</t>
  </si>
  <si>
    <t>JULIO  2025</t>
  </si>
  <si>
    <t>JUNIO  2025</t>
  </si>
  <si>
    <t>MAYO  2025</t>
  </si>
  <si>
    <t>ABRIL  2025</t>
  </si>
  <si>
    <t>NOVIEMBRE  2025</t>
  </si>
  <si>
    <t>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</si>
</sst>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64" fontId="6" fillId="0" borderId="0" xfId="3" applyNumberFormat="1" applyFont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43" fontId="4" fillId="0" borderId="5" xfId="1" applyFont="1" applyFill="1" applyBorder="1" applyAlignment="1">
      <alignment vertical="center"/>
    </xf>
    <xf numFmtId="164" fontId="6" fillId="0" borderId="0" xfId="3" applyNumberFormat="1" applyFont="1" applyBorder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44" fontId="7" fillId="0" borderId="1" xfId="1" applyNumberFormat="1" applyFont="1" applyBorder="1" applyAlignment="1">
      <alignment vertical="center"/>
    </xf>
    <xf numFmtId="44" fontId="7" fillId="0" borderId="1" xfId="3" applyNumberFormat="1" applyFont="1" applyFill="1" applyBorder="1"/>
    <xf numFmtId="44" fontId="7" fillId="0" borderId="1" xfId="0" applyNumberFormat="1" applyFont="1" applyBorder="1"/>
    <xf numFmtId="49" fontId="8" fillId="0" borderId="0" xfId="0" applyNumberFormat="1" applyFont="1" applyAlignment="1">
      <alignment horizontal="center"/>
    </xf>
  </cellXfs>
  <cellStyles count="4">
    <cellStyle name="Millares" xfId="1" builtinId="3"/>
    <cellStyle name="Moneda 2" xfId="2" xr:uid="{02E55D97-8969-4ACF-8C8D-5082DA4E2460}"/>
    <cellStyle name="Normal" xfId="0" builtinId="0"/>
    <cellStyle name="Normal 2" xfId="3" xr:uid="{E18125A4-87D3-4F0E-AA93-7CF7BC752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0F011-0C57-42D2-16EA-24B558316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788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114935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687698-85FF-3AF3-F8F5-A931F38D5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48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27F712-AD71-CC27-376C-6144F5471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71475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0</xdr:row>
      <xdr:rowOff>142875</xdr:rowOff>
    </xdr:from>
    <xdr:to>
      <xdr:col>9</xdr:col>
      <xdr:colOff>657225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641B3F-6424-362F-99BC-E42DC51F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142875"/>
          <a:ext cx="266700" cy="6191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</xdr:row>
      <xdr:rowOff>26017</xdr:rowOff>
    </xdr:from>
    <xdr:to>
      <xdr:col>1</xdr:col>
      <xdr:colOff>9526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8A42EA-FAB3-4284-9C4F-E929BF15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C47B38-846A-4A14-95E2-0E46A700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219074</xdr:colOff>
      <xdr:row>2</xdr:row>
      <xdr:rowOff>47625</xdr:rowOff>
    </xdr:from>
    <xdr:to>
      <xdr:col>1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A7DE86-8970-408D-B9AE-7B0F5468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504825</xdr:colOff>
      <xdr:row>0</xdr:row>
      <xdr:rowOff>142875</xdr:rowOff>
    </xdr:from>
    <xdr:to>
      <xdr:col>8</xdr:col>
      <xdr:colOff>771525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871B5D-A28F-400C-89A4-828FD71E4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42875"/>
          <a:ext cx="266700" cy="5619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</xdr:row>
      <xdr:rowOff>26017</xdr:rowOff>
    </xdr:from>
    <xdr:to>
      <xdr:col>1</xdr:col>
      <xdr:colOff>9526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39D1B7-CF48-48D6-BA8A-72291F23D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87942"/>
          <a:ext cx="495300" cy="50738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114300</xdr:colOff>
      <xdr:row>3</xdr:row>
      <xdr:rowOff>153035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FFCE7F-CB93-4DF6-859E-76AD7989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95250" cy="4768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219074</xdr:colOff>
      <xdr:row>2</xdr:row>
      <xdr:rowOff>47625</xdr:rowOff>
    </xdr:from>
    <xdr:to>
      <xdr:col>1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A4E2BF-BE75-4410-9E0C-B076ECA0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504825</xdr:colOff>
      <xdr:row>0</xdr:row>
      <xdr:rowOff>142875</xdr:rowOff>
    </xdr:from>
    <xdr:to>
      <xdr:col>8</xdr:col>
      <xdr:colOff>771525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391727-E511-4BB1-B61D-7AFE6BCA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42875"/>
          <a:ext cx="266700" cy="56197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1</xdr:row>
      <xdr:rowOff>26017</xdr:rowOff>
    </xdr:from>
    <xdr:to>
      <xdr:col>1</xdr:col>
      <xdr:colOff>9526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D7CA1-E348-459A-905C-AD942738C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87942"/>
          <a:ext cx="495300" cy="5169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114300</xdr:colOff>
      <xdr:row>4</xdr:row>
      <xdr:rowOff>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B6D5FD-663E-4CE7-BC0E-511D7FA6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95250" cy="4864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219074</xdr:colOff>
      <xdr:row>2</xdr:row>
      <xdr:rowOff>47625</xdr:rowOff>
    </xdr:from>
    <xdr:to>
      <xdr:col>1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09C7CB-2E61-4381-836E-407C8903B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504825</xdr:colOff>
      <xdr:row>0</xdr:row>
      <xdr:rowOff>142875</xdr:rowOff>
    </xdr:from>
    <xdr:to>
      <xdr:col>8</xdr:col>
      <xdr:colOff>771525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AE8453-ED95-4D36-9A92-6EE20CB7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42875"/>
          <a:ext cx="266700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8D1076-B3D3-4C71-B533-AA4F3926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788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124460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7D563-7351-475E-A9FF-CD8B0E1E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48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AA8CC8-1C69-4222-846B-65E87637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390525</xdr:colOff>
      <xdr:row>0</xdr:row>
      <xdr:rowOff>133350</xdr:rowOff>
    </xdr:from>
    <xdr:to>
      <xdr:col>9</xdr:col>
      <xdr:colOff>657225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2C2DA1-0557-4D94-815F-9F8AC324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133350"/>
          <a:ext cx="266700" cy="628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02FC3-0751-45EC-9722-8D927131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883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133985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5445A1-98E2-484D-9BAC-D019E313D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578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582CCC-F569-4810-90D0-48ACA5360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0</xdr:row>
      <xdr:rowOff>142875</xdr:rowOff>
    </xdr:from>
    <xdr:to>
      <xdr:col>9</xdr:col>
      <xdr:colOff>647700</xdr:colOff>
      <xdr:row>4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72B67F-2E30-4E4A-835C-6CDF458D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42875"/>
          <a:ext cx="266700" cy="638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1E31B-1D14-4AA5-ADD4-E539AD5C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5C83BA-E778-40F6-85DA-8022FB72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A9D5BB-DA45-42BE-8370-69A2C226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428625</xdr:colOff>
      <xdr:row>0</xdr:row>
      <xdr:rowOff>76200</xdr:rowOff>
    </xdr:from>
    <xdr:to>
      <xdr:col>9</xdr:col>
      <xdr:colOff>695325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DD4490-41F9-4BDD-87FC-8EAD3060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76200"/>
          <a:ext cx="266700" cy="6477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DD5729-A7CF-4EA1-81A2-27995B6BB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075A42-0884-41CE-AF10-967EDBFEB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37883B-BCCE-4524-9C8E-2CA70F74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428625</xdr:colOff>
      <xdr:row>0</xdr:row>
      <xdr:rowOff>133350</xdr:rowOff>
    </xdr:from>
    <xdr:to>
      <xdr:col>9</xdr:col>
      <xdr:colOff>695325</xdr:colOff>
      <xdr:row>4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A519B8-1CC8-4FC5-9BF6-1748B342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133350"/>
          <a:ext cx="266700" cy="6477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82ABAE-F8C8-4345-A195-BBFB973C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DAB6B81-135F-4F89-90E2-26B51772E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614380-1EAB-4858-ABD8-F8C95226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419100</xdr:colOff>
      <xdr:row>0</xdr:row>
      <xdr:rowOff>123825</xdr:rowOff>
    </xdr:from>
    <xdr:to>
      <xdr:col>9</xdr:col>
      <xdr:colOff>685800</xdr:colOff>
      <xdr:row>4</xdr:row>
      <xdr:rowOff>114300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698DE9C-C93B-4525-8486-55D0BF614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23825"/>
          <a:ext cx="266700" cy="6477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2C1CD-C37B-4B9A-91A8-0258903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55A56F-A036-405B-B16B-7C7032B0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916806-CC77-462D-AA17-7B45CEA5B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447675</xdr:colOff>
      <xdr:row>0</xdr:row>
      <xdr:rowOff>76200</xdr:rowOff>
    </xdr:from>
    <xdr:to>
      <xdr:col>9</xdr:col>
      <xdr:colOff>714375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D592F9-DBC1-465F-9289-41A46A2EB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76200"/>
          <a:ext cx="266700" cy="6477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46BD16-566B-4DE4-BF76-FE17AE17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154175-3FEC-4383-AC32-A731E1D12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CF4148-E3B9-4EA9-AD0F-AB6ABD0E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438150</xdr:colOff>
      <xdr:row>0</xdr:row>
      <xdr:rowOff>76200</xdr:rowOff>
    </xdr:from>
    <xdr:to>
      <xdr:col>9</xdr:col>
      <xdr:colOff>704850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F78F77-6C1A-454A-B82C-367BB4D1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76200"/>
          <a:ext cx="266700" cy="6477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26017</xdr:rowOff>
    </xdr:from>
    <xdr:to>
      <xdr:col>1</xdr:col>
      <xdr:colOff>600076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0DCCEC-33D2-4123-80F9-67301576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7942"/>
          <a:ext cx="495300" cy="49785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114300</xdr:colOff>
      <xdr:row>3</xdr:row>
      <xdr:rowOff>143510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67AA88-3D1B-4A05-AEA2-49362019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1925"/>
          <a:ext cx="95250" cy="467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219074</xdr:colOff>
      <xdr:row>2</xdr:row>
      <xdr:rowOff>47625</xdr:rowOff>
    </xdr:from>
    <xdr:to>
      <xdr:col>2</xdr:col>
      <xdr:colOff>1533525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7C34DA-7C1A-4492-8B1A-7522E875A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381000"/>
          <a:ext cx="1314451" cy="26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0</xdr:row>
      <xdr:rowOff>66675</xdr:rowOff>
    </xdr:from>
    <xdr:to>
      <xdr:col>9</xdr:col>
      <xdr:colOff>723900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D7D80F-1082-4F34-91A5-9CF05747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66675"/>
          <a:ext cx="26670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1"/>
  <sheetViews>
    <sheetView zoomScaleNormal="100" workbookViewId="0">
      <selection activeCell="I6" sqref="I6:J6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  <col min="11" max="11" width="13.85546875" customWidth="1"/>
    <col min="12" max="12" width="12.5703125" customWidth="1"/>
  </cols>
  <sheetData>
    <row r="2" spans="2:14" ht="13.5" x14ac:dyDescent="0.25">
      <c r="D2" s="10"/>
      <c r="E2" s="10"/>
      <c r="F2" s="10"/>
      <c r="G2" s="10"/>
      <c r="H2" s="10"/>
      <c r="I2" s="10"/>
    </row>
    <row r="3" spans="2:14" x14ac:dyDescent="0.2">
      <c r="D3" s="11" t="s">
        <v>9</v>
      </c>
      <c r="E3" s="11"/>
      <c r="F3" s="11"/>
      <c r="G3" s="11"/>
      <c r="H3" s="11"/>
      <c r="I3" s="11"/>
    </row>
    <row r="4" spans="2:14" x14ac:dyDescent="0.2">
      <c r="D4" s="11" t="s">
        <v>10</v>
      </c>
      <c r="E4" s="11"/>
      <c r="F4" s="11"/>
      <c r="G4" s="11"/>
      <c r="H4" s="11"/>
      <c r="I4" s="11"/>
    </row>
    <row r="5" spans="2:14" x14ac:dyDescent="0.2">
      <c r="D5" s="11" t="s">
        <v>11</v>
      </c>
      <c r="E5" s="11"/>
      <c r="F5" s="11"/>
      <c r="G5" s="11"/>
      <c r="H5" s="11"/>
      <c r="I5" s="11"/>
    </row>
    <row r="6" spans="2:14" x14ac:dyDescent="0.2">
      <c r="B6" s="5"/>
      <c r="C6" s="5"/>
      <c r="D6" s="5"/>
      <c r="E6" s="5"/>
      <c r="F6" s="5"/>
      <c r="G6" s="5"/>
      <c r="H6" s="5"/>
      <c r="I6" s="24" t="s">
        <v>25</v>
      </c>
      <c r="J6" s="24"/>
    </row>
    <row r="8" spans="2:14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4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  <c r="K9" s="6"/>
      <c r="L9" s="7"/>
      <c r="N9" s="7"/>
    </row>
    <row r="10" spans="2:14" x14ac:dyDescent="0.2">
      <c r="B10" s="12"/>
      <c r="C10" s="15"/>
      <c r="D10" s="12"/>
      <c r="E10" s="14"/>
      <c r="F10" s="14"/>
      <c r="G10" s="14"/>
      <c r="H10" s="14"/>
      <c r="I10" s="14"/>
      <c r="J10" s="14"/>
      <c r="K10" s="6"/>
      <c r="L10" s="7"/>
      <c r="N10" s="7"/>
    </row>
    <row r="11" spans="2:14" x14ac:dyDescent="0.2">
      <c r="B11" s="12"/>
      <c r="C11" s="15"/>
      <c r="D11" s="12"/>
      <c r="E11" s="14"/>
      <c r="F11" s="14"/>
      <c r="G11" s="14"/>
      <c r="H11" s="14"/>
      <c r="I11" s="14"/>
      <c r="J11" s="14"/>
      <c r="K11" s="6"/>
      <c r="L11" s="7"/>
      <c r="N11" s="7"/>
    </row>
    <row r="12" spans="2:14" x14ac:dyDescent="0.2">
      <c r="B12" s="12"/>
      <c r="C12" s="16"/>
      <c r="D12" s="12"/>
      <c r="E12" s="14"/>
      <c r="F12" s="14"/>
      <c r="G12" s="14"/>
      <c r="H12" s="14"/>
      <c r="I12" s="14"/>
      <c r="J12" s="14"/>
      <c r="K12" s="6"/>
      <c r="L12" s="7"/>
      <c r="N12" s="7"/>
    </row>
    <row r="13" spans="2:14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  <c r="K13" s="8"/>
      <c r="L13" s="9"/>
      <c r="N13" s="2"/>
    </row>
    <row r="14" spans="2:14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4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4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8">
    <mergeCell ref="K9:K12"/>
    <mergeCell ref="L9:L12"/>
    <mergeCell ref="N9:N12"/>
    <mergeCell ref="B8:B12"/>
    <mergeCell ref="D8:D12"/>
    <mergeCell ref="E8:J8"/>
    <mergeCell ref="E9:E12"/>
    <mergeCell ref="F9:F12"/>
    <mergeCell ref="G9:G12"/>
    <mergeCell ref="H9:H12"/>
    <mergeCell ref="I9:I12"/>
    <mergeCell ref="J9:J12"/>
    <mergeCell ref="C8:C12"/>
    <mergeCell ref="B6:H6"/>
    <mergeCell ref="D3:I3"/>
    <mergeCell ref="I6:J6"/>
    <mergeCell ref="D4:I4"/>
    <mergeCell ref="D5:I5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F250-F38F-4EF3-804A-3D0A6DE9491F}">
  <dimension ref="A2:I21"/>
  <sheetViews>
    <sheetView workbookViewId="0">
      <selection sqref="A1:XFD1048576"/>
    </sheetView>
  </sheetViews>
  <sheetFormatPr baseColWidth="10" defaultRowHeight="12.75" x14ac:dyDescent="0.2"/>
  <cols>
    <col min="1" max="1" width="8.85546875" customWidth="1"/>
    <col min="2" max="2" width="37.42578125" bestFit="1" customWidth="1"/>
    <col min="3" max="3" width="40.85546875" bestFit="1" customWidth="1"/>
    <col min="4" max="4" width="16.28515625" customWidth="1"/>
    <col min="5" max="5" width="12.5703125" customWidth="1"/>
    <col min="6" max="6" width="12.28515625" customWidth="1"/>
    <col min="7" max="7" width="13.28515625" customWidth="1"/>
    <col min="8" max="8" width="13" customWidth="1"/>
    <col min="9" max="9" width="13.42578125" customWidth="1"/>
  </cols>
  <sheetData>
    <row r="2" spans="1:9" ht="13.5" x14ac:dyDescent="0.25">
      <c r="C2" s="10"/>
      <c r="D2" s="10"/>
      <c r="E2" s="10"/>
      <c r="F2" s="10"/>
      <c r="G2" s="10"/>
      <c r="H2" s="10"/>
    </row>
    <row r="3" spans="1:9" x14ac:dyDescent="0.2">
      <c r="C3" s="11" t="s">
        <v>9</v>
      </c>
      <c r="D3" s="11"/>
      <c r="E3" s="11"/>
      <c r="F3" s="11"/>
      <c r="G3" s="11"/>
      <c r="H3" s="11"/>
    </row>
    <row r="4" spans="1:9" x14ac:dyDescent="0.2">
      <c r="C4" s="11" t="s">
        <v>10</v>
      </c>
      <c r="D4" s="11"/>
      <c r="E4" s="11"/>
      <c r="F4" s="11"/>
      <c r="G4" s="11"/>
      <c r="H4" s="11"/>
    </row>
    <row r="5" spans="1:9" x14ac:dyDescent="0.2">
      <c r="C5" s="11" t="s">
        <v>11</v>
      </c>
      <c r="D5" s="11"/>
      <c r="E5" s="11"/>
      <c r="F5" s="11"/>
      <c r="G5" s="11"/>
      <c r="H5" s="11"/>
    </row>
    <row r="6" spans="1:9" x14ac:dyDescent="0.2">
      <c r="A6" s="5"/>
      <c r="B6" s="5"/>
      <c r="C6" s="5"/>
      <c r="D6" s="5"/>
      <c r="E6" s="5"/>
      <c r="F6" s="5"/>
      <c r="G6" s="5"/>
      <c r="H6" s="24" t="s">
        <v>28</v>
      </c>
      <c r="I6" s="24"/>
    </row>
    <row r="8" spans="1:9" ht="12.75" customHeight="1" x14ac:dyDescent="0.2">
      <c r="A8" s="12" t="s">
        <v>0</v>
      </c>
      <c r="B8" s="13" t="s">
        <v>12</v>
      </c>
      <c r="C8" s="12" t="s">
        <v>1</v>
      </c>
      <c r="D8" s="14" t="s">
        <v>23</v>
      </c>
      <c r="E8" s="14"/>
      <c r="F8" s="14"/>
      <c r="G8" s="14"/>
      <c r="H8" s="14"/>
      <c r="I8" s="14"/>
    </row>
    <row r="9" spans="1:9" x14ac:dyDescent="0.2">
      <c r="A9" s="12"/>
      <c r="B9" s="15"/>
      <c r="C9" s="12"/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2">
      <c r="A10" s="12"/>
      <c r="B10" s="15"/>
      <c r="C10" s="12"/>
      <c r="D10" s="14"/>
      <c r="E10" s="14"/>
      <c r="F10" s="14"/>
      <c r="G10" s="14"/>
      <c r="H10" s="14"/>
      <c r="I10" s="14"/>
    </row>
    <row r="11" spans="1:9" x14ac:dyDescent="0.2">
      <c r="A11" s="12"/>
      <c r="B11" s="15"/>
      <c r="C11" s="12"/>
      <c r="D11" s="14"/>
      <c r="E11" s="14"/>
      <c r="F11" s="14"/>
      <c r="G11" s="14"/>
      <c r="H11" s="14"/>
      <c r="I11" s="14"/>
    </row>
    <row r="12" spans="1:9" x14ac:dyDescent="0.2">
      <c r="A12" s="12"/>
      <c r="B12" s="16"/>
      <c r="C12" s="12"/>
      <c r="D12" s="14"/>
      <c r="E12" s="14"/>
      <c r="F12" s="14"/>
      <c r="G12" s="14"/>
      <c r="H12" s="14"/>
      <c r="I12" s="14"/>
    </row>
    <row r="13" spans="1:9" ht="13.5" x14ac:dyDescent="0.25">
      <c r="A13" s="17">
        <v>28</v>
      </c>
      <c r="B13" s="18" t="s">
        <v>21</v>
      </c>
      <c r="C13" s="19" t="s">
        <v>8</v>
      </c>
      <c r="D13" s="21">
        <v>84999</v>
      </c>
      <c r="E13" s="21">
        <v>3202</v>
      </c>
      <c r="F13" s="21">
        <v>2238</v>
      </c>
      <c r="G13" s="21">
        <f t="shared" ref="G13" si="0">D13+E13+F13</f>
        <v>90439</v>
      </c>
      <c r="H13" s="22">
        <v>21764.48</v>
      </c>
      <c r="I13" s="23">
        <f>G13-H13</f>
        <v>68674.52</v>
      </c>
    </row>
    <row r="14" spans="1:9" ht="13.5" x14ac:dyDescent="0.25">
      <c r="A14" s="17">
        <v>26</v>
      </c>
      <c r="B14" s="18" t="s">
        <v>13</v>
      </c>
      <c r="C14" s="19" t="s">
        <v>14</v>
      </c>
      <c r="D14" s="21">
        <v>69445</v>
      </c>
      <c r="E14" s="21">
        <v>2544</v>
      </c>
      <c r="F14" s="21">
        <v>1794</v>
      </c>
      <c r="G14" s="21">
        <f>D14+E14+F14</f>
        <v>73783</v>
      </c>
      <c r="H14" s="22">
        <v>16767.66</v>
      </c>
      <c r="I14" s="23">
        <f>G14-H14</f>
        <v>57015.34</v>
      </c>
    </row>
    <row r="15" spans="1:9" ht="13.5" x14ac:dyDescent="0.25">
      <c r="A15" s="17">
        <v>26</v>
      </c>
      <c r="B15" s="18" t="s">
        <v>15</v>
      </c>
      <c r="C15" s="19" t="s">
        <v>16</v>
      </c>
      <c r="D15" s="21">
        <v>69445</v>
      </c>
      <c r="E15" s="21">
        <v>2544</v>
      </c>
      <c r="F15" s="21">
        <v>1794</v>
      </c>
      <c r="G15" s="21">
        <f t="shared" ref="G15:G17" si="1">D15+E15+F15</f>
        <v>73783</v>
      </c>
      <c r="H15" s="22">
        <v>16674.66</v>
      </c>
      <c r="I15" s="23">
        <f>G15-H15</f>
        <v>57108.34</v>
      </c>
    </row>
    <row r="16" spans="1:9" ht="13.5" x14ac:dyDescent="0.25">
      <c r="A16" s="17">
        <v>26</v>
      </c>
      <c r="B16" s="18" t="s">
        <v>19</v>
      </c>
      <c r="C16" s="19" t="s">
        <v>18</v>
      </c>
      <c r="D16" s="21">
        <v>69445</v>
      </c>
      <c r="E16" s="21">
        <v>2544</v>
      </c>
      <c r="F16" s="21">
        <v>1794</v>
      </c>
      <c r="G16" s="21">
        <f t="shared" si="1"/>
        <v>73783</v>
      </c>
      <c r="H16" s="22">
        <v>16674.66</v>
      </c>
      <c r="I16" s="23">
        <f>G16-H16</f>
        <v>57108.34</v>
      </c>
    </row>
    <row r="17" spans="1:9" ht="13.5" x14ac:dyDescent="0.25">
      <c r="A17" s="17">
        <v>26</v>
      </c>
      <c r="B17" s="18" t="s">
        <v>22</v>
      </c>
      <c r="C17" s="19" t="s">
        <v>20</v>
      </c>
      <c r="D17" s="21">
        <v>69445</v>
      </c>
      <c r="E17" s="21">
        <v>2544</v>
      </c>
      <c r="F17" s="21">
        <v>1794</v>
      </c>
      <c r="G17" s="21">
        <f t="shared" si="1"/>
        <v>73783</v>
      </c>
      <c r="H17" s="22">
        <v>16748.16</v>
      </c>
      <c r="I17" s="23">
        <f>G17-H17</f>
        <v>57034.84</v>
      </c>
    </row>
    <row r="18" spans="1:9" ht="13.5" x14ac:dyDescent="0.25">
      <c r="A18" s="17">
        <v>23</v>
      </c>
      <c r="B18" s="18" t="s">
        <v>24</v>
      </c>
      <c r="C18" s="19" t="s">
        <v>17</v>
      </c>
      <c r="D18" s="21">
        <v>47094</v>
      </c>
      <c r="E18" s="21">
        <v>2040</v>
      </c>
      <c r="F18" s="21">
        <v>1496</v>
      </c>
      <c r="G18" s="21">
        <f>D18+E18+F18</f>
        <v>50630</v>
      </c>
      <c r="H18" s="22">
        <v>9728.7800000000007</v>
      </c>
      <c r="I18" s="23">
        <f>+G18-H18</f>
        <v>40901.22</v>
      </c>
    </row>
    <row r="19" spans="1:9" ht="13.5" x14ac:dyDescent="0.25">
      <c r="A19" s="20"/>
      <c r="B19" s="20"/>
      <c r="C19" s="20"/>
      <c r="D19" s="20"/>
      <c r="E19" s="20"/>
      <c r="F19" s="20"/>
      <c r="G19" s="20"/>
      <c r="H19" s="10"/>
      <c r="I19" s="10"/>
    </row>
    <row r="20" spans="1:9" x14ac:dyDescent="0.2">
      <c r="A20" s="4"/>
      <c r="B20" s="4"/>
      <c r="C20" s="4"/>
      <c r="D20" s="4"/>
      <c r="E20" s="4"/>
      <c r="F20" s="4"/>
      <c r="G20" s="4"/>
    </row>
    <row r="21" spans="1:9" x14ac:dyDescent="0.2">
      <c r="D21" s="1"/>
      <c r="E21" s="1"/>
      <c r="F21" s="1"/>
      <c r="G21" s="3"/>
      <c r="H21" s="1"/>
      <c r="I21" s="3"/>
    </row>
  </sheetData>
  <mergeCells count="15">
    <mergeCell ref="E9:E12"/>
    <mergeCell ref="F9:F12"/>
    <mergeCell ref="G9:G12"/>
    <mergeCell ref="H9:H12"/>
    <mergeCell ref="I9:I12"/>
    <mergeCell ref="C3:H3"/>
    <mergeCell ref="C4:H4"/>
    <mergeCell ref="C5:H5"/>
    <mergeCell ref="A6:G6"/>
    <mergeCell ref="H6:I6"/>
    <mergeCell ref="A8:A12"/>
    <mergeCell ref="B8:B12"/>
    <mergeCell ref="C8:C12"/>
    <mergeCell ref="D8:I8"/>
    <mergeCell ref="D9:D12"/>
  </mergeCells>
  <printOptions horizontalCentered="1"/>
  <pageMargins left="0.31496062992125984" right="0.31496062992125984" top="1.5354330708661419" bottom="0.35433070866141736" header="0.31496062992125984" footer="0.31496062992125984"/>
  <pageSetup scale="7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266D-630F-4977-9145-605EDAB34838}">
  <dimension ref="A2:I21"/>
  <sheetViews>
    <sheetView workbookViewId="0">
      <selection sqref="A1:XFD1048576"/>
    </sheetView>
  </sheetViews>
  <sheetFormatPr baseColWidth="10" defaultRowHeight="12.75" x14ac:dyDescent="0.2"/>
  <cols>
    <col min="1" max="1" width="8.85546875" customWidth="1"/>
    <col min="2" max="2" width="37.42578125" bestFit="1" customWidth="1"/>
    <col min="3" max="3" width="40.85546875" bestFit="1" customWidth="1"/>
    <col min="4" max="4" width="16.28515625" customWidth="1"/>
    <col min="5" max="5" width="12.5703125" customWidth="1"/>
    <col min="6" max="6" width="12.28515625" customWidth="1"/>
    <col min="7" max="7" width="13.28515625" customWidth="1"/>
    <col min="8" max="8" width="13" customWidth="1"/>
    <col min="9" max="9" width="13.42578125" customWidth="1"/>
  </cols>
  <sheetData>
    <row r="2" spans="1:9" ht="13.5" x14ac:dyDescent="0.25">
      <c r="C2" s="10"/>
      <c r="D2" s="10"/>
      <c r="E2" s="10"/>
      <c r="F2" s="10"/>
      <c r="G2" s="10"/>
      <c r="H2" s="10"/>
    </row>
    <row r="3" spans="1:9" x14ac:dyDescent="0.2">
      <c r="C3" s="11" t="s">
        <v>9</v>
      </c>
      <c r="D3" s="11"/>
      <c r="E3" s="11"/>
      <c r="F3" s="11"/>
      <c r="G3" s="11"/>
      <c r="H3" s="11"/>
    </row>
    <row r="4" spans="1:9" x14ac:dyDescent="0.2">
      <c r="C4" s="11" t="s">
        <v>10</v>
      </c>
      <c r="D4" s="11"/>
      <c r="E4" s="11"/>
      <c r="F4" s="11"/>
      <c r="G4" s="11"/>
      <c r="H4" s="11"/>
    </row>
    <row r="5" spans="1:9" x14ac:dyDescent="0.2">
      <c r="C5" s="11" t="s">
        <v>11</v>
      </c>
      <c r="D5" s="11"/>
      <c r="E5" s="11"/>
      <c r="F5" s="11"/>
      <c r="G5" s="11"/>
      <c r="H5" s="11"/>
    </row>
    <row r="6" spans="1:9" x14ac:dyDescent="0.2">
      <c r="A6" s="5"/>
      <c r="B6" s="5"/>
      <c r="C6" s="5"/>
      <c r="D6" s="5"/>
      <c r="E6" s="5"/>
      <c r="F6" s="5"/>
      <c r="G6" s="5"/>
      <c r="H6" s="24" t="s">
        <v>35</v>
      </c>
      <c r="I6" s="24"/>
    </row>
    <row r="8" spans="1:9" ht="12.75" customHeight="1" x14ac:dyDescent="0.2">
      <c r="A8" s="12" t="s">
        <v>0</v>
      </c>
      <c r="B8" s="13" t="s">
        <v>12</v>
      </c>
      <c r="C8" s="12" t="s">
        <v>1</v>
      </c>
      <c r="D8" s="14" t="s">
        <v>23</v>
      </c>
      <c r="E8" s="14"/>
      <c r="F8" s="14"/>
      <c r="G8" s="14"/>
      <c r="H8" s="14"/>
      <c r="I8" s="14"/>
    </row>
    <row r="9" spans="1:9" x14ac:dyDescent="0.2">
      <c r="A9" s="12"/>
      <c r="B9" s="15"/>
      <c r="C9" s="12"/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2">
      <c r="A10" s="12"/>
      <c r="B10" s="15"/>
      <c r="C10" s="12"/>
      <c r="D10" s="14"/>
      <c r="E10" s="14"/>
      <c r="F10" s="14"/>
      <c r="G10" s="14"/>
      <c r="H10" s="14"/>
      <c r="I10" s="14"/>
    </row>
    <row r="11" spans="1:9" x14ac:dyDescent="0.2">
      <c r="A11" s="12"/>
      <c r="B11" s="15"/>
      <c r="C11" s="12"/>
      <c r="D11" s="14"/>
      <c r="E11" s="14"/>
      <c r="F11" s="14"/>
      <c r="G11" s="14"/>
      <c r="H11" s="14"/>
      <c r="I11" s="14"/>
    </row>
    <row r="12" spans="1:9" x14ac:dyDescent="0.2">
      <c r="A12" s="12"/>
      <c r="B12" s="16"/>
      <c r="C12" s="12"/>
      <c r="D12" s="14"/>
      <c r="E12" s="14"/>
      <c r="F12" s="14"/>
      <c r="G12" s="14"/>
      <c r="H12" s="14"/>
      <c r="I12" s="14"/>
    </row>
    <row r="13" spans="1:9" ht="13.5" x14ac:dyDescent="0.25">
      <c r="A13" s="17">
        <v>28</v>
      </c>
      <c r="B13" s="18" t="s">
        <v>21</v>
      </c>
      <c r="C13" s="19" t="s">
        <v>8</v>
      </c>
      <c r="D13" s="21">
        <v>84999</v>
      </c>
      <c r="E13" s="21">
        <v>3202</v>
      </c>
      <c r="F13" s="21">
        <v>2238</v>
      </c>
      <c r="G13" s="21">
        <f t="shared" ref="G13" si="0">D13+E13+F13</f>
        <v>90439</v>
      </c>
      <c r="H13" s="22">
        <v>21764.48</v>
      </c>
      <c r="I13" s="23">
        <f>G13-H13</f>
        <v>68674.52</v>
      </c>
    </row>
    <row r="14" spans="1:9" ht="13.5" x14ac:dyDescent="0.25">
      <c r="A14" s="17">
        <v>26</v>
      </c>
      <c r="B14" s="18" t="s">
        <v>13</v>
      </c>
      <c r="C14" s="19" t="s">
        <v>14</v>
      </c>
      <c r="D14" s="21">
        <v>69445</v>
      </c>
      <c r="E14" s="21">
        <v>2544</v>
      </c>
      <c r="F14" s="21">
        <v>1794</v>
      </c>
      <c r="G14" s="21">
        <f>D14+E14+F14</f>
        <v>73783</v>
      </c>
      <c r="H14" s="22">
        <v>16767.66</v>
      </c>
      <c r="I14" s="23">
        <f>G14-H14</f>
        <v>57015.34</v>
      </c>
    </row>
    <row r="15" spans="1:9" ht="13.5" x14ac:dyDescent="0.25">
      <c r="A15" s="17">
        <v>26</v>
      </c>
      <c r="B15" s="18" t="s">
        <v>15</v>
      </c>
      <c r="C15" s="19" t="s">
        <v>16</v>
      </c>
      <c r="D15" s="21">
        <v>69445</v>
      </c>
      <c r="E15" s="21">
        <v>2544</v>
      </c>
      <c r="F15" s="21">
        <v>1794</v>
      </c>
      <c r="G15" s="21">
        <f t="shared" ref="G15:G17" si="1">D15+E15+F15</f>
        <v>73783</v>
      </c>
      <c r="H15" s="22">
        <v>16674.66</v>
      </c>
      <c r="I15" s="23">
        <f>G15-H15</f>
        <v>57108.34</v>
      </c>
    </row>
    <row r="16" spans="1:9" ht="13.5" x14ac:dyDescent="0.25">
      <c r="A16" s="17">
        <v>26</v>
      </c>
      <c r="B16" s="18" t="s">
        <v>19</v>
      </c>
      <c r="C16" s="19" t="s">
        <v>18</v>
      </c>
      <c r="D16" s="21">
        <v>69445</v>
      </c>
      <c r="E16" s="21">
        <v>2544</v>
      </c>
      <c r="F16" s="21">
        <v>1794</v>
      </c>
      <c r="G16" s="21">
        <f t="shared" si="1"/>
        <v>73783</v>
      </c>
      <c r="H16" s="22">
        <v>16674.66</v>
      </c>
      <c r="I16" s="23">
        <f>G16-H16</f>
        <v>57108.34</v>
      </c>
    </row>
    <row r="17" spans="1:9" ht="13.5" x14ac:dyDescent="0.25">
      <c r="A17" s="17">
        <v>26</v>
      </c>
      <c r="B17" s="18" t="s">
        <v>22</v>
      </c>
      <c r="C17" s="19" t="s">
        <v>20</v>
      </c>
      <c r="D17" s="21">
        <v>69445</v>
      </c>
      <c r="E17" s="21">
        <v>2544</v>
      </c>
      <c r="F17" s="21">
        <v>1794</v>
      </c>
      <c r="G17" s="21">
        <f t="shared" si="1"/>
        <v>73783</v>
      </c>
      <c r="H17" s="22">
        <v>16748.16</v>
      </c>
      <c r="I17" s="23">
        <f>G17-H17</f>
        <v>57034.84</v>
      </c>
    </row>
    <row r="18" spans="1:9" ht="13.5" x14ac:dyDescent="0.25">
      <c r="A18" s="17">
        <v>23</v>
      </c>
      <c r="B18" s="18" t="s">
        <v>24</v>
      </c>
      <c r="C18" s="19" t="s">
        <v>17</v>
      </c>
      <c r="D18" s="21">
        <v>47094</v>
      </c>
      <c r="E18" s="21">
        <v>2040</v>
      </c>
      <c r="F18" s="21">
        <v>1496</v>
      </c>
      <c r="G18" s="21">
        <f>D18+E18+F18</f>
        <v>50630</v>
      </c>
      <c r="H18" s="22">
        <v>9728.7800000000007</v>
      </c>
      <c r="I18" s="23">
        <f>+G18-H18</f>
        <v>40901.22</v>
      </c>
    </row>
    <row r="19" spans="1:9" ht="13.5" x14ac:dyDescent="0.25">
      <c r="A19" s="20"/>
      <c r="B19" s="20"/>
      <c r="C19" s="20"/>
      <c r="D19" s="20"/>
      <c r="E19" s="20"/>
      <c r="F19" s="20"/>
      <c r="G19" s="20"/>
      <c r="H19" s="10"/>
      <c r="I19" s="10"/>
    </row>
    <row r="20" spans="1:9" x14ac:dyDescent="0.2">
      <c r="A20" s="4"/>
      <c r="B20" s="4"/>
      <c r="C20" s="4"/>
      <c r="D20" s="4"/>
      <c r="E20" s="4"/>
      <c r="F20" s="4"/>
      <c r="G20" s="4"/>
    </row>
    <row r="21" spans="1:9" x14ac:dyDescent="0.2">
      <c r="D21" s="1"/>
      <c r="E21" s="1"/>
      <c r="F21" s="1"/>
      <c r="G21" s="3"/>
      <c r="H21" s="1"/>
      <c r="I21" s="3"/>
    </row>
  </sheetData>
  <mergeCells count="15">
    <mergeCell ref="E9:E12"/>
    <mergeCell ref="F9:F12"/>
    <mergeCell ref="G9:G12"/>
    <mergeCell ref="H9:H12"/>
    <mergeCell ref="I9:I12"/>
    <mergeCell ref="C3:H3"/>
    <mergeCell ref="C4:H4"/>
    <mergeCell ref="C5:H5"/>
    <mergeCell ref="A6:G6"/>
    <mergeCell ref="H6:I6"/>
    <mergeCell ref="A8:A12"/>
    <mergeCell ref="B8:B12"/>
    <mergeCell ref="C8:C12"/>
    <mergeCell ref="D8:I8"/>
    <mergeCell ref="D9:D12"/>
  </mergeCells>
  <printOptions horizontalCentered="1"/>
  <pageMargins left="0.31496062992125984" right="0.31496062992125984" top="1.5354330708661419" bottom="0.35433070866141736" header="0.31496062992125984" footer="0.31496062992125984"/>
  <pageSetup scale="7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B81A-4812-4FDD-B986-7D670DD19EC5}">
  <dimension ref="A2:I21"/>
  <sheetViews>
    <sheetView tabSelected="1" workbookViewId="0">
      <selection activeCell="E27" sqref="E27"/>
    </sheetView>
  </sheetViews>
  <sheetFormatPr baseColWidth="10" defaultRowHeight="12.75" x14ac:dyDescent="0.2"/>
  <cols>
    <col min="1" max="1" width="8.85546875" customWidth="1"/>
    <col min="2" max="2" width="37.42578125" bestFit="1" customWidth="1"/>
    <col min="3" max="3" width="40.85546875" bestFit="1" customWidth="1"/>
    <col min="4" max="4" width="16.28515625" customWidth="1"/>
    <col min="5" max="5" width="12.5703125" customWidth="1"/>
    <col min="6" max="6" width="12.28515625" customWidth="1"/>
    <col min="7" max="7" width="13.28515625" customWidth="1"/>
    <col min="8" max="8" width="13" customWidth="1"/>
    <col min="9" max="9" width="13.42578125" customWidth="1"/>
  </cols>
  <sheetData>
    <row r="2" spans="1:9" ht="13.5" x14ac:dyDescent="0.25">
      <c r="C2" s="10"/>
      <c r="D2" s="10"/>
      <c r="E2" s="10"/>
      <c r="F2" s="10"/>
      <c r="G2" s="10"/>
      <c r="H2" s="10"/>
    </row>
    <row r="3" spans="1:9" x14ac:dyDescent="0.2">
      <c r="C3" s="11" t="s">
        <v>9</v>
      </c>
      <c r="D3" s="11"/>
      <c r="E3" s="11"/>
      <c r="F3" s="11"/>
      <c r="G3" s="11"/>
      <c r="H3" s="11"/>
    </row>
    <row r="4" spans="1:9" x14ac:dyDescent="0.2">
      <c r="C4" s="11" t="s">
        <v>10</v>
      </c>
      <c r="D4" s="11"/>
      <c r="E4" s="11"/>
      <c r="F4" s="11"/>
      <c r="G4" s="11"/>
      <c r="H4" s="11"/>
    </row>
    <row r="5" spans="1:9" x14ac:dyDescent="0.2">
      <c r="C5" s="11" t="s">
        <v>11</v>
      </c>
      <c r="D5" s="11"/>
      <c r="E5" s="11"/>
      <c r="F5" s="11"/>
      <c r="G5" s="11"/>
      <c r="H5" s="11"/>
    </row>
    <row r="6" spans="1:9" x14ac:dyDescent="0.2">
      <c r="A6" s="5"/>
      <c r="B6" s="5"/>
      <c r="C6" s="5"/>
      <c r="D6" s="5"/>
      <c r="E6" s="5"/>
      <c r="F6" s="5"/>
      <c r="G6" s="5"/>
      <c r="H6" s="24" t="s">
        <v>36</v>
      </c>
      <c r="I6" s="24"/>
    </row>
    <row r="8" spans="1:9" ht="12.75" customHeight="1" x14ac:dyDescent="0.2">
      <c r="A8" s="12" t="s">
        <v>0</v>
      </c>
      <c r="B8" s="13" t="s">
        <v>12</v>
      </c>
      <c r="C8" s="12" t="s">
        <v>1</v>
      </c>
      <c r="D8" s="14" t="s">
        <v>23</v>
      </c>
      <c r="E8" s="14"/>
      <c r="F8" s="14"/>
      <c r="G8" s="14"/>
      <c r="H8" s="14"/>
      <c r="I8" s="14"/>
    </row>
    <row r="9" spans="1:9" x14ac:dyDescent="0.2">
      <c r="A9" s="12"/>
      <c r="B9" s="15"/>
      <c r="C9" s="12"/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2">
      <c r="A10" s="12"/>
      <c r="B10" s="15"/>
      <c r="C10" s="12"/>
      <c r="D10" s="14"/>
      <c r="E10" s="14"/>
      <c r="F10" s="14"/>
      <c r="G10" s="14"/>
      <c r="H10" s="14"/>
      <c r="I10" s="14"/>
    </row>
    <row r="11" spans="1:9" x14ac:dyDescent="0.2">
      <c r="A11" s="12"/>
      <c r="B11" s="15"/>
      <c r="C11" s="12"/>
      <c r="D11" s="14"/>
      <c r="E11" s="14"/>
      <c r="F11" s="14"/>
      <c r="G11" s="14"/>
      <c r="H11" s="14"/>
      <c r="I11" s="14"/>
    </row>
    <row r="12" spans="1:9" x14ac:dyDescent="0.2">
      <c r="A12" s="12"/>
      <c r="B12" s="16"/>
      <c r="C12" s="12"/>
      <c r="D12" s="14"/>
      <c r="E12" s="14"/>
      <c r="F12" s="14"/>
      <c r="G12" s="14"/>
      <c r="H12" s="14"/>
      <c r="I12" s="14"/>
    </row>
    <row r="13" spans="1:9" ht="13.5" x14ac:dyDescent="0.25">
      <c r="A13" s="17">
        <v>28</v>
      </c>
      <c r="B13" s="18" t="s">
        <v>21</v>
      </c>
      <c r="C13" s="19" t="s">
        <v>8</v>
      </c>
      <c r="D13" s="21">
        <v>84999</v>
      </c>
      <c r="E13" s="21">
        <v>3202</v>
      </c>
      <c r="F13" s="21">
        <v>2238</v>
      </c>
      <c r="G13" s="21">
        <f t="shared" ref="G13" si="0">D13+E13+F13</f>
        <v>90439</v>
      </c>
      <c r="H13" s="22">
        <v>21764.48</v>
      </c>
      <c r="I13" s="23">
        <f>G13-H13</f>
        <v>68674.52</v>
      </c>
    </row>
    <row r="14" spans="1:9" ht="13.5" x14ac:dyDescent="0.25">
      <c r="A14" s="17">
        <v>26</v>
      </c>
      <c r="B14" s="18" t="s">
        <v>13</v>
      </c>
      <c r="C14" s="19" t="s">
        <v>14</v>
      </c>
      <c r="D14" s="21">
        <v>69445</v>
      </c>
      <c r="E14" s="21">
        <v>2544</v>
      </c>
      <c r="F14" s="21">
        <v>1794</v>
      </c>
      <c r="G14" s="21">
        <f>D14+E14+F14</f>
        <v>73783</v>
      </c>
      <c r="H14" s="22">
        <v>16767.66</v>
      </c>
      <c r="I14" s="23">
        <f>G14-H14</f>
        <v>57015.34</v>
      </c>
    </row>
    <row r="15" spans="1:9" ht="13.5" x14ac:dyDescent="0.25">
      <c r="A15" s="17">
        <v>26</v>
      </c>
      <c r="B15" s="18" t="s">
        <v>15</v>
      </c>
      <c r="C15" s="19" t="s">
        <v>16</v>
      </c>
      <c r="D15" s="21">
        <v>69445</v>
      </c>
      <c r="E15" s="21">
        <v>2544</v>
      </c>
      <c r="F15" s="21">
        <v>1794</v>
      </c>
      <c r="G15" s="21">
        <f t="shared" ref="G15:G17" si="1">D15+E15+F15</f>
        <v>73783</v>
      </c>
      <c r="H15" s="22">
        <v>16674.66</v>
      </c>
      <c r="I15" s="23">
        <f>G15-H15</f>
        <v>57108.34</v>
      </c>
    </row>
    <row r="16" spans="1:9" ht="13.5" x14ac:dyDescent="0.25">
      <c r="A16" s="17">
        <v>26</v>
      </c>
      <c r="B16" s="18" t="s">
        <v>19</v>
      </c>
      <c r="C16" s="19" t="s">
        <v>18</v>
      </c>
      <c r="D16" s="21">
        <v>69445</v>
      </c>
      <c r="E16" s="21">
        <v>2544</v>
      </c>
      <c r="F16" s="21">
        <v>1794</v>
      </c>
      <c r="G16" s="21">
        <f t="shared" si="1"/>
        <v>73783</v>
      </c>
      <c r="H16" s="22">
        <v>16674.66</v>
      </c>
      <c r="I16" s="23">
        <f>G16-H16</f>
        <v>57108.34</v>
      </c>
    </row>
    <row r="17" spans="1:9" ht="13.5" x14ac:dyDescent="0.25">
      <c r="A17" s="17">
        <v>26</v>
      </c>
      <c r="B17" s="18" t="s">
        <v>22</v>
      </c>
      <c r="C17" s="19" t="s">
        <v>20</v>
      </c>
      <c r="D17" s="21">
        <v>69445</v>
      </c>
      <c r="E17" s="21">
        <v>2544</v>
      </c>
      <c r="F17" s="21">
        <v>1794</v>
      </c>
      <c r="G17" s="21">
        <f t="shared" si="1"/>
        <v>73783</v>
      </c>
      <c r="H17" s="22">
        <v>16748.16</v>
      </c>
      <c r="I17" s="23">
        <f>G17-H17</f>
        <v>57034.84</v>
      </c>
    </row>
    <row r="18" spans="1:9" ht="13.5" x14ac:dyDescent="0.25">
      <c r="A18" s="17">
        <v>23</v>
      </c>
      <c r="B18" s="18" t="s">
        <v>24</v>
      </c>
      <c r="C18" s="19" t="s">
        <v>17</v>
      </c>
      <c r="D18" s="21">
        <v>47094</v>
      </c>
      <c r="E18" s="21">
        <v>2040</v>
      </c>
      <c r="F18" s="21">
        <v>1496</v>
      </c>
      <c r="G18" s="21">
        <f>D18+E18+F18</f>
        <v>50630</v>
      </c>
      <c r="H18" s="22">
        <v>9728.7800000000007</v>
      </c>
      <c r="I18" s="23">
        <f>+G18-H18</f>
        <v>40901.22</v>
      </c>
    </row>
    <row r="19" spans="1:9" ht="13.5" x14ac:dyDescent="0.25">
      <c r="A19" s="20"/>
      <c r="B19" s="20"/>
      <c r="C19" s="20"/>
      <c r="D19" s="20"/>
      <c r="E19" s="20"/>
      <c r="F19" s="20"/>
      <c r="G19" s="20"/>
      <c r="H19" s="10"/>
      <c r="I19" s="10"/>
    </row>
    <row r="20" spans="1:9" x14ac:dyDescent="0.2">
      <c r="A20" s="4"/>
      <c r="B20" s="4"/>
      <c r="C20" s="4"/>
      <c r="D20" s="4"/>
      <c r="E20" s="4"/>
      <c r="F20" s="4"/>
      <c r="G20" s="4"/>
    </row>
    <row r="21" spans="1:9" x14ac:dyDescent="0.2">
      <c r="D21" s="1"/>
      <c r="E21" s="1"/>
      <c r="F21" s="1"/>
      <c r="G21" s="3"/>
      <c r="H21" s="1"/>
      <c r="I21" s="3"/>
    </row>
  </sheetData>
  <mergeCells count="15">
    <mergeCell ref="E9:E12"/>
    <mergeCell ref="F9:F12"/>
    <mergeCell ref="G9:G12"/>
    <mergeCell ref="H9:H12"/>
    <mergeCell ref="I9:I12"/>
    <mergeCell ref="C3:H3"/>
    <mergeCell ref="C4:H4"/>
    <mergeCell ref="C5:H5"/>
    <mergeCell ref="A6:G6"/>
    <mergeCell ref="H6:I6"/>
    <mergeCell ref="A8:A12"/>
    <mergeCell ref="B8:B12"/>
    <mergeCell ref="C8:C12"/>
    <mergeCell ref="D8:I8"/>
    <mergeCell ref="D9:D12"/>
  </mergeCells>
  <printOptions horizontalCentered="1"/>
  <pageMargins left="0.31496062992125984" right="0.31496062992125984" top="1.3385826771653544" bottom="0.35433070866141736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1312-5505-4FB6-BD4F-9AE6FA559670}">
  <dimension ref="B2:J21"/>
  <sheetViews>
    <sheetView workbookViewId="0">
      <selection activeCell="C30" sqref="C30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26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1496062992125984" right="0.31496062992125984" top="1.3385826771653544" bottom="0.35433070866141736" header="0.31496062992125984" footer="0.31496062992125984"/>
  <pageSetup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2A3C-4C44-4E2D-B144-17D945EDE8A9}">
  <dimension ref="B2:J21"/>
  <sheetViews>
    <sheetView topLeftCell="C1" workbookViewId="0">
      <selection activeCell="C20" sqref="A20:XFD20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27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ageMargins left="0.31496062992125984" right="0.31496062992125984" top="1.5354330708661419" bottom="0.35433070866141736" header="0.31496062992125984" footer="0.31496062992125984"/>
  <pageSetup scale="7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04F6-2890-41D2-AD38-BC446425ACA9}">
  <dimension ref="B2:J21"/>
  <sheetViews>
    <sheetView workbookViewId="0">
      <selection activeCell="F40" sqref="F40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34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1496062992125984" right="0.31496062992125984" top="1.5354330708661419" bottom="0.35433070866141736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C29D-0EDA-4EB9-A9B8-D20E8EE293FE}">
  <dimension ref="B2:J21"/>
  <sheetViews>
    <sheetView workbookViewId="0">
      <selection activeCell="H27" sqref="H27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33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1496062992125984" right="0.31496062992125984" top="1.3385826771653544" bottom="0.35433070866141736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D2E4-576B-4F45-A79C-F7B805361A35}">
  <dimension ref="B2:J21"/>
  <sheetViews>
    <sheetView workbookViewId="0">
      <selection activeCell="K27" sqref="K27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32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9370078740157483" right="0.39370078740157483" top="1.3385826771653544" bottom="0.35433070866141736" header="0.31496062992125984" footer="0.31496062992125984"/>
  <pageSetup scale="7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0702-0C35-4FC2-9010-0B9984E06B9C}">
  <dimension ref="B2:J21"/>
  <sheetViews>
    <sheetView workbookViewId="0">
      <selection activeCell="O11" sqref="O11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31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9370078740157483" right="0.19685039370078741" top="1.5354330708661419" bottom="0.39370078740157483" header="0" footer="0.31496062992125984"/>
  <pageSetup scale="7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3BA1-7ED9-4FF3-A636-F2C8A06D62B7}">
  <dimension ref="B2:J21"/>
  <sheetViews>
    <sheetView workbookViewId="0">
      <selection activeCell="E35" sqref="E35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30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39370078740157483" right="0.39370078740157483" top="1.7322834645669292" bottom="0.19685039370078741" header="0.31496062992125984" footer="0.31496062992125984"/>
  <pageSetup scale="75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6BA-58FC-4F33-BD44-0FC3D112287B}">
  <dimension ref="B2:J21"/>
  <sheetViews>
    <sheetView workbookViewId="0">
      <selection activeCell="D31" sqref="D31"/>
    </sheetView>
  </sheetViews>
  <sheetFormatPr baseColWidth="10" defaultRowHeight="12.75" x14ac:dyDescent="0.2"/>
  <cols>
    <col min="1" max="1" width="2.42578125" customWidth="1"/>
    <col min="2" max="2" width="10.140625" customWidth="1"/>
    <col min="3" max="3" width="37.42578125" bestFit="1" customWidth="1"/>
    <col min="4" max="4" width="40.85546875" bestFit="1" customWidth="1"/>
    <col min="5" max="5" width="16.28515625" customWidth="1"/>
    <col min="6" max="6" width="11.85546875" customWidth="1"/>
    <col min="7" max="7" width="11.5703125" customWidth="1"/>
    <col min="8" max="8" width="13.85546875" customWidth="1"/>
    <col min="9" max="9" width="11.5703125" customWidth="1"/>
  </cols>
  <sheetData>
    <row r="2" spans="2:10" ht="13.5" x14ac:dyDescent="0.25">
      <c r="D2" s="10"/>
      <c r="E2" s="10"/>
      <c r="F2" s="10"/>
      <c r="G2" s="10"/>
      <c r="H2" s="10"/>
      <c r="I2" s="10"/>
    </row>
    <row r="3" spans="2:10" x14ac:dyDescent="0.2">
      <c r="D3" s="11" t="s">
        <v>9</v>
      </c>
      <c r="E3" s="11"/>
      <c r="F3" s="11"/>
      <c r="G3" s="11"/>
      <c r="H3" s="11"/>
      <c r="I3" s="11"/>
    </row>
    <row r="4" spans="2:10" x14ac:dyDescent="0.2">
      <c r="D4" s="11" t="s">
        <v>10</v>
      </c>
      <c r="E4" s="11"/>
      <c r="F4" s="11"/>
      <c r="G4" s="11"/>
      <c r="H4" s="11"/>
      <c r="I4" s="11"/>
    </row>
    <row r="5" spans="2:10" x14ac:dyDescent="0.2">
      <c r="D5" s="11" t="s">
        <v>11</v>
      </c>
      <c r="E5" s="11"/>
      <c r="F5" s="11"/>
      <c r="G5" s="11"/>
      <c r="H5" s="11"/>
      <c r="I5" s="11"/>
    </row>
    <row r="6" spans="2:10" x14ac:dyDescent="0.2">
      <c r="B6" s="5"/>
      <c r="C6" s="5"/>
      <c r="D6" s="5"/>
      <c r="E6" s="5"/>
      <c r="F6" s="5"/>
      <c r="G6" s="5"/>
      <c r="H6" s="5"/>
      <c r="I6" s="24" t="s">
        <v>29</v>
      </c>
      <c r="J6" s="24"/>
    </row>
    <row r="8" spans="2:10" ht="12.75" customHeight="1" x14ac:dyDescent="0.2">
      <c r="B8" s="12" t="s">
        <v>0</v>
      </c>
      <c r="C8" s="13" t="s">
        <v>12</v>
      </c>
      <c r="D8" s="12" t="s">
        <v>1</v>
      </c>
      <c r="E8" s="14" t="s">
        <v>23</v>
      </c>
      <c r="F8" s="14"/>
      <c r="G8" s="14"/>
      <c r="H8" s="14"/>
      <c r="I8" s="14"/>
      <c r="J8" s="14"/>
    </row>
    <row r="9" spans="2:10" x14ac:dyDescent="0.2">
      <c r="B9" s="12"/>
      <c r="C9" s="15"/>
      <c r="D9" s="12"/>
      <c r="E9" s="14" t="s">
        <v>2</v>
      </c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</row>
    <row r="10" spans="2:10" x14ac:dyDescent="0.2">
      <c r="B10" s="12"/>
      <c r="C10" s="15"/>
      <c r="D10" s="12"/>
      <c r="E10" s="14"/>
      <c r="F10" s="14"/>
      <c r="G10" s="14"/>
      <c r="H10" s="14"/>
      <c r="I10" s="14"/>
      <c r="J10" s="14"/>
    </row>
    <row r="11" spans="2:10" x14ac:dyDescent="0.2">
      <c r="B11" s="12"/>
      <c r="C11" s="15"/>
      <c r="D11" s="12"/>
      <c r="E11" s="14"/>
      <c r="F11" s="14"/>
      <c r="G11" s="14"/>
      <c r="H11" s="14"/>
      <c r="I11" s="14"/>
      <c r="J11" s="14"/>
    </row>
    <row r="12" spans="2:10" x14ac:dyDescent="0.2">
      <c r="B12" s="12"/>
      <c r="C12" s="16"/>
      <c r="D12" s="12"/>
      <c r="E12" s="14"/>
      <c r="F12" s="14"/>
      <c r="G12" s="14"/>
      <c r="H12" s="14"/>
      <c r="I12" s="14"/>
      <c r="J12" s="14"/>
    </row>
    <row r="13" spans="2:10" ht="13.5" x14ac:dyDescent="0.25">
      <c r="B13" s="17">
        <v>28</v>
      </c>
      <c r="C13" s="18" t="s">
        <v>21</v>
      </c>
      <c r="D13" s="19" t="s">
        <v>8</v>
      </c>
      <c r="E13" s="21">
        <v>84999</v>
      </c>
      <c r="F13" s="21">
        <v>3202</v>
      </c>
      <c r="G13" s="21">
        <v>2238</v>
      </c>
      <c r="H13" s="21">
        <f t="shared" ref="H13" si="0">E13+F13+G13</f>
        <v>90439</v>
      </c>
      <c r="I13" s="22">
        <v>21764.48</v>
      </c>
      <c r="J13" s="23">
        <f>H13-I13</f>
        <v>68674.52</v>
      </c>
    </row>
    <row r="14" spans="2:10" ht="13.5" x14ac:dyDescent="0.25">
      <c r="B14" s="17">
        <v>26</v>
      </c>
      <c r="C14" s="18" t="s">
        <v>13</v>
      </c>
      <c r="D14" s="19" t="s">
        <v>14</v>
      </c>
      <c r="E14" s="21">
        <v>69445</v>
      </c>
      <c r="F14" s="21">
        <v>2544</v>
      </c>
      <c r="G14" s="21">
        <v>1794</v>
      </c>
      <c r="H14" s="21">
        <f>E14+F14+G14</f>
        <v>73783</v>
      </c>
      <c r="I14" s="22">
        <v>16767.66</v>
      </c>
      <c r="J14" s="23">
        <f>H14-I14</f>
        <v>57015.34</v>
      </c>
    </row>
    <row r="15" spans="2:10" ht="13.5" x14ac:dyDescent="0.25">
      <c r="B15" s="17">
        <v>26</v>
      </c>
      <c r="C15" s="18" t="s">
        <v>15</v>
      </c>
      <c r="D15" s="19" t="s">
        <v>16</v>
      </c>
      <c r="E15" s="21">
        <v>69445</v>
      </c>
      <c r="F15" s="21">
        <v>2544</v>
      </c>
      <c r="G15" s="21">
        <v>1794</v>
      </c>
      <c r="H15" s="21">
        <f t="shared" ref="H15:H17" si="1">E15+F15+G15</f>
        <v>73783</v>
      </c>
      <c r="I15" s="22">
        <v>16674.66</v>
      </c>
      <c r="J15" s="23">
        <f>H15-I15</f>
        <v>57108.34</v>
      </c>
    </row>
    <row r="16" spans="2:10" ht="13.5" x14ac:dyDescent="0.25">
      <c r="B16" s="17">
        <v>26</v>
      </c>
      <c r="C16" s="18" t="s">
        <v>19</v>
      </c>
      <c r="D16" s="19" t="s">
        <v>18</v>
      </c>
      <c r="E16" s="21">
        <v>69445</v>
      </c>
      <c r="F16" s="21">
        <v>2544</v>
      </c>
      <c r="G16" s="21">
        <v>1794</v>
      </c>
      <c r="H16" s="21">
        <f t="shared" si="1"/>
        <v>73783</v>
      </c>
      <c r="I16" s="22">
        <v>16674.66</v>
      </c>
      <c r="J16" s="23">
        <f>H16-I16</f>
        <v>57108.34</v>
      </c>
    </row>
    <row r="17" spans="2:10" ht="13.5" x14ac:dyDescent="0.25">
      <c r="B17" s="17">
        <v>26</v>
      </c>
      <c r="C17" s="18" t="s">
        <v>22</v>
      </c>
      <c r="D17" s="19" t="s">
        <v>20</v>
      </c>
      <c r="E17" s="21">
        <v>69445</v>
      </c>
      <c r="F17" s="21">
        <v>2544</v>
      </c>
      <c r="G17" s="21">
        <v>1794</v>
      </c>
      <c r="H17" s="21">
        <f t="shared" si="1"/>
        <v>73783</v>
      </c>
      <c r="I17" s="22">
        <v>16748.16</v>
      </c>
      <c r="J17" s="23">
        <f>H17-I17</f>
        <v>57034.84</v>
      </c>
    </row>
    <row r="18" spans="2:10" ht="13.5" x14ac:dyDescent="0.25">
      <c r="B18" s="17">
        <v>23</v>
      </c>
      <c r="C18" s="18" t="s">
        <v>24</v>
      </c>
      <c r="D18" s="19" t="s">
        <v>17</v>
      </c>
      <c r="E18" s="21">
        <v>47094</v>
      </c>
      <c r="F18" s="21">
        <v>1920</v>
      </c>
      <c r="G18" s="21">
        <v>1376</v>
      </c>
      <c r="H18" s="21">
        <f>E18+F18+G18</f>
        <v>50390</v>
      </c>
      <c r="I18" s="22">
        <v>9656.7800000000007</v>
      </c>
      <c r="J18" s="23">
        <f>+H18-I18</f>
        <v>40733.22</v>
      </c>
    </row>
    <row r="19" spans="2:10" ht="13.5" x14ac:dyDescent="0.25">
      <c r="B19" s="20"/>
      <c r="C19" s="20"/>
      <c r="D19" s="20"/>
      <c r="E19" s="20"/>
      <c r="F19" s="20"/>
      <c r="G19" s="20"/>
      <c r="H19" s="20"/>
      <c r="I19" s="10"/>
      <c r="J19" s="10"/>
    </row>
    <row r="20" spans="2:10" x14ac:dyDescent="0.2">
      <c r="B20" s="4"/>
      <c r="C20" s="4"/>
      <c r="D20" s="4"/>
      <c r="E20" s="4"/>
      <c r="F20" s="4"/>
      <c r="G20" s="4"/>
      <c r="H20" s="4"/>
    </row>
    <row r="21" spans="2:10" x14ac:dyDescent="0.2">
      <c r="E21" s="1"/>
      <c r="F21" s="1"/>
      <c r="G21" s="1"/>
      <c r="H21" s="3"/>
      <c r="I21" s="1"/>
      <c r="J21" s="3"/>
    </row>
  </sheetData>
  <mergeCells count="15">
    <mergeCell ref="F9:F12"/>
    <mergeCell ref="G9:G12"/>
    <mergeCell ref="H9:H12"/>
    <mergeCell ref="I9:I12"/>
    <mergeCell ref="J9:J12"/>
    <mergeCell ref="D3:I3"/>
    <mergeCell ref="D4:I4"/>
    <mergeCell ref="D5:I5"/>
    <mergeCell ref="B6:H6"/>
    <mergeCell ref="I6:J6"/>
    <mergeCell ref="B8:B12"/>
    <mergeCell ref="C8:C12"/>
    <mergeCell ref="D8:D12"/>
    <mergeCell ref="E8:J8"/>
    <mergeCell ref="E9:E12"/>
  </mergeCells>
  <printOptions horizontalCentered="1"/>
  <pageMargins left="0.19685039370078741" right="0.19685039370078741" top="2.1259842519685042" bottom="0.55118110236220474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Gobierno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Velazquez Sandoval</dc:creator>
  <cp:lastModifiedBy>Mariana Navarrete</cp:lastModifiedBy>
  <cp:lastPrinted>2025-12-04T20:36:44Z</cp:lastPrinted>
  <dcterms:created xsi:type="dcterms:W3CDTF">2020-12-15T17:07:44Z</dcterms:created>
  <dcterms:modified xsi:type="dcterms:W3CDTF">2025-12-04T20:36:56Z</dcterms:modified>
</cp:coreProperties>
</file>